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Výberové konania\Výber - ciachovanie\rok 2023\"/>
    </mc:Choice>
  </mc:AlternateContent>
  <xr:revisionPtr revIDLastSave="0" documentId="13_ncr:1_{9E62C001-7398-4DBD-B9F4-8F341B0824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lacivo" sheetId="1" r:id="rId1"/>
    <sheet name="Hárok2" sheetId="2" r:id="rId2"/>
    <sheet name="Hárok3" sheetId="3" r:id="rId3"/>
  </sheets>
  <definedNames>
    <definedName name="_xlnm.Print_Area" localSheetId="0">Tlacivo!$A$1:$K$79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1" l="1"/>
  <c r="J39" i="1" s="1"/>
  <c r="J40" i="1" s="1"/>
  <c r="I50" i="1"/>
  <c r="J50" i="1" s="1"/>
  <c r="I49" i="1"/>
  <c r="J49" i="1" s="1"/>
  <c r="I48" i="1"/>
  <c r="J48" i="1" s="1"/>
  <c r="I47" i="1"/>
  <c r="J47" i="1" s="1"/>
  <c r="I46" i="1"/>
  <c r="J46" i="1" s="1"/>
  <c r="I62" i="1"/>
  <c r="J62" i="1" s="1"/>
  <c r="I61" i="1"/>
  <c r="J61" i="1" s="1"/>
  <c r="I60" i="1"/>
  <c r="J60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E33" i="1"/>
  <c r="E63" i="1"/>
  <c r="E51" i="1"/>
  <c r="E40" i="1"/>
  <c r="J51" i="1" l="1"/>
  <c r="J33" i="1"/>
  <c r="J63" i="1"/>
  <c r="J19" i="1"/>
  <c r="E19" i="1"/>
  <c r="J73" i="1" l="1"/>
</calcChain>
</file>

<file path=xl/sharedStrings.xml><?xml version="1.0" encoding="utf-8"?>
<sst xmlns="http://schemas.openxmlformats.org/spreadsheetml/2006/main" count="96" uniqueCount="45">
  <si>
    <t>Prosím dodržať nasledovnú štruktúru cenovej ponuky, t.j. uviesť jednotkovú cenu pre daný typ merača a cenu SPOLU v EUR bez DPH</t>
  </si>
  <si>
    <t>Ultrazvukové merače tepla</t>
  </si>
  <si>
    <t>Jednotková cena</t>
  </si>
  <si>
    <t>SPOLU celkom bez DPH</t>
  </si>
  <si>
    <t>Typ</t>
  </si>
  <si>
    <t>DN</t>
  </si>
  <si>
    <t>Qn</t>
  </si>
  <si>
    <t>ks</t>
  </si>
  <si>
    <t>O + V + N</t>
  </si>
  <si>
    <t>MO</t>
  </si>
  <si>
    <t>ND *</t>
  </si>
  <si>
    <t>Spolu j.c.</t>
  </si>
  <si>
    <t>Siemens 2WR 501,600,650, UH50</t>
  </si>
  <si>
    <t>X</t>
  </si>
  <si>
    <t>Spolu</t>
  </si>
  <si>
    <t>O + V + N  - vyčistenie, nastavenie prietokomera,     MO - metrologické overenie</t>
  </si>
  <si>
    <t>* Upozornenie - výmenu náhr. dielov ( ND) u UMT a náklady na ich výmenu je potrebné individuálne odsúhlasiť</t>
  </si>
  <si>
    <t xml:space="preserve">     s odberateľom PRED OPRAVOU podľa skutočne zistenej potreby t.j. mimo tejto ponuky !</t>
  </si>
  <si>
    <t>batérie</t>
  </si>
  <si>
    <t>Supercaly 431</t>
  </si>
  <si>
    <t xml:space="preserve"> O+V+N - obhliadka, výmena batérie a nulovanie počítadla</t>
  </si>
  <si>
    <t>SPOLU</t>
  </si>
  <si>
    <t>Odporové snímače teploty</t>
  </si>
  <si>
    <t xml:space="preserve">  ( overenie a spárovanie )</t>
  </si>
  <si>
    <t>ks -pár</t>
  </si>
  <si>
    <t>Pt 500</t>
  </si>
  <si>
    <t>Mechanické prietokomery</t>
  </si>
  <si>
    <t>Prietokomery na studenú vodu</t>
  </si>
  <si>
    <t>ND</t>
  </si>
  <si>
    <t>Sensus MN QN</t>
  </si>
  <si>
    <t>O+V+N oprava , vyčistenie a nastavenie prietokomera,   MO - metrologické overenie, ND povinná výmena náhr. dielov</t>
  </si>
  <si>
    <t>Kompaktné merače tepla</t>
  </si>
  <si>
    <t>Pollucom M,E, 2</t>
  </si>
  <si>
    <t>Pollucom M</t>
  </si>
  <si>
    <t xml:space="preserve">CENA      ZA   SLUŽBY      SPOLU   BEZ  DPH:        </t>
  </si>
  <si>
    <r>
      <rPr>
        <b/>
        <sz val="10"/>
        <color rgb="FFFF0000"/>
        <rFont val="Arial"/>
        <family val="2"/>
        <charset val="238"/>
      </rPr>
      <t>Poznámka :</t>
    </r>
    <r>
      <rPr>
        <sz val="10"/>
        <color rgb="FFFF0000"/>
        <rFont val="Arial"/>
        <family val="2"/>
        <charset val="238"/>
      </rPr>
      <t xml:space="preserve"> Cenová ponuka zahrnuje aj dopravné náklady dodávateľa z a do Humenného</t>
    </r>
  </si>
  <si>
    <t xml:space="preserve">                     pričom doprava meračov na ciachovanie bude zabezpečovaná :</t>
  </si>
  <si>
    <t>2. počas ostatných mesiacov    minimálne 1 x za 2 týždne resp. podľa dohody s odberateľom</t>
  </si>
  <si>
    <t>Danffos</t>
  </si>
  <si>
    <t>Multical 602</t>
  </si>
  <si>
    <t>Vypracoval :     Lichman</t>
  </si>
  <si>
    <t>Zadanie pre výber dodávateľa na  opravy a ciachovanie meračov na obdobie  od 1.6.2023 do 31.5.2025</t>
  </si>
  <si>
    <t>V Humennom   01.04.2023</t>
  </si>
  <si>
    <t>Kalorimetrické počítadlá - merače tepla</t>
  </si>
  <si>
    <t>1.  počas mesiacov  jún, júl, august, september 2023-25   minimálne  1 x do týždňa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</si>
</sst>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   &quot;;&quot;-&quot;#,##0.00&quot;    &quot;;&quot; &quot;&quot;-&quot;#&quot;    &quot;;&quot; &quot;@&quot; &quot;"/>
  </numFmts>
  <fonts count="36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333333"/>
      <name val="Arial"/>
      <family val="2"/>
      <charset val="238"/>
    </font>
    <font>
      <b/>
      <i/>
      <u/>
      <sz val="10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u/>
      <sz val="12"/>
      <color rgb="FF000000"/>
      <name val="Calibri"/>
      <family val="2"/>
      <charset val="238"/>
    </font>
    <font>
      <b/>
      <sz val="14"/>
      <color theme="1"/>
      <name val="Arial1"/>
      <charset val="238"/>
    </font>
    <font>
      <sz val="14"/>
      <color theme="1"/>
      <name val="Arial1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1"/>
      <name val="Arial1"/>
      <charset val="238"/>
    </font>
    <font>
      <b/>
      <i/>
      <sz val="11"/>
      <color rgb="FF000000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rgb="FF0000FF"/>
      <name val="Arial1"/>
      <charset val="238"/>
    </font>
    <font>
      <sz val="10"/>
      <color rgb="FFFF0000"/>
      <name val="Arial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theme="1"/>
      <name val="Arial1"/>
      <charset val="238"/>
    </font>
    <font>
      <i/>
      <sz val="10"/>
      <color rgb="FF0000FF"/>
      <name val="Arial1"/>
      <charset val="238"/>
    </font>
    <font>
      <sz val="10"/>
      <color rgb="FF0000FF"/>
      <name val="Arial1"/>
      <charset val="238"/>
    </font>
    <font>
      <b/>
      <sz val="11"/>
      <color theme="1"/>
      <name val="Arial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164" fontId="1" fillId="0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0" borderId="0"/>
    <xf numFmtId="0" fontId="14" fillId="8" borderId="1"/>
    <xf numFmtId="0" fontId="15" fillId="0" borderId="0"/>
    <xf numFmtId="0" fontId="1" fillId="0" borderId="0"/>
    <xf numFmtId="0" fontId="1" fillId="0" borderId="0"/>
    <xf numFmtId="0" fontId="4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23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25" fillId="0" borderId="7" xfId="0" applyFont="1" applyBorder="1"/>
    <xf numFmtId="0" fontId="25" fillId="0" borderId="7" xfId="0" applyFont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25" fillId="0" borderId="0" xfId="0" applyFont="1"/>
    <xf numFmtId="0" fontId="0" fillId="0" borderId="12" xfId="0" applyBorder="1"/>
    <xf numFmtId="0" fontId="26" fillId="0" borderId="0" xfId="0" applyFont="1"/>
    <xf numFmtId="0" fontId="0" fillId="0" borderId="10" xfId="0" applyBorder="1"/>
    <xf numFmtId="0" fontId="24" fillId="0" borderId="7" xfId="0" applyFont="1" applyBorder="1"/>
    <xf numFmtId="0" fontId="13" fillId="0" borderId="7" xfId="0" applyFont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2" xfId="0" applyBorder="1"/>
    <xf numFmtId="0" fontId="0" fillId="0" borderId="13" xfId="0" applyBorder="1"/>
    <xf numFmtId="0" fontId="27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25" fillId="0" borderId="11" xfId="0" applyFont="1" applyBorder="1"/>
    <xf numFmtId="0" fontId="28" fillId="0" borderId="0" xfId="0" applyFont="1"/>
    <xf numFmtId="0" fontId="29" fillId="0" borderId="0" xfId="0" applyFont="1"/>
    <xf numFmtId="0" fontId="24" fillId="0" borderId="0" xfId="0" applyFont="1"/>
    <xf numFmtId="0" fontId="32" fillId="0" borderId="0" xfId="0" applyFont="1" applyAlignment="1">
      <alignment horizontal="center"/>
    </xf>
    <xf numFmtId="0" fontId="33" fillId="0" borderId="0" xfId="0" applyFont="1"/>
    <xf numFmtId="0" fontId="34" fillId="0" borderId="0" xfId="0" applyFont="1"/>
    <xf numFmtId="164" fontId="35" fillId="10" borderId="0" xfId="7" applyFont="1" applyFill="1"/>
    <xf numFmtId="164" fontId="35" fillId="0" borderId="0" xfId="7" applyFont="1"/>
    <xf numFmtId="0" fontId="0" fillId="0" borderId="14" xfId="0" applyBorder="1"/>
    <xf numFmtId="164" fontId="28" fillId="0" borderId="0" xfId="7" applyFont="1"/>
    <xf numFmtId="0" fontId="0" fillId="9" borderId="6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7" xfId="0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</cellXfs>
  <cellStyles count="21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_BuiltIn_Comma" xfId="7" xr:uid="{00000000-0005-0000-0000-000006000000}"/>
    <cellStyle name="Footnote" xfId="8" xr:uid="{00000000-0005-0000-0000-000007000000}"/>
    <cellStyle name="Good" xfId="9" xr:uid="{00000000-0005-0000-0000-000008000000}"/>
    <cellStyle name="Heading" xfId="10" xr:uid="{00000000-0005-0000-0000-000009000000}"/>
    <cellStyle name="Heading 1" xfId="11" xr:uid="{00000000-0005-0000-0000-00000A000000}"/>
    <cellStyle name="Heading 2" xfId="12" xr:uid="{00000000-0005-0000-0000-00000B000000}"/>
    <cellStyle name="Hyperlink" xfId="13" xr:uid="{00000000-0005-0000-0000-00000C000000}"/>
    <cellStyle name="Neutral" xfId="14" xr:uid="{00000000-0005-0000-0000-00000D000000}"/>
    <cellStyle name="Normálna" xfId="0" builtinId="0" customBuiltin="1"/>
    <cellStyle name="normálne 2" xfId="15" xr:uid="{00000000-0005-0000-0000-00000F000000}"/>
    <cellStyle name="Note" xfId="16" xr:uid="{00000000-0005-0000-0000-000010000000}"/>
    <cellStyle name="Result" xfId="17" xr:uid="{00000000-0005-0000-0000-000011000000}"/>
    <cellStyle name="Status" xfId="18" xr:uid="{00000000-0005-0000-0000-000012000000}"/>
    <cellStyle name="Text" xfId="19" xr:uid="{00000000-0005-0000-0000-000013000000}"/>
    <cellStyle name="Warning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tabSelected="1" zoomScale="115" zoomScaleNormal="115" workbookViewId="0">
      <selection activeCell="E77" sqref="E77"/>
    </sheetView>
  </sheetViews>
  <sheetFormatPr defaultRowHeight="14.25"/>
  <cols>
    <col min="1" max="1" width="4.5" style="1" customWidth="1"/>
    <col min="2" max="2" width="26.625" customWidth="1"/>
    <col min="3" max="3" width="5.375" customWidth="1"/>
    <col min="4" max="4" width="4.75" customWidth="1"/>
    <col min="5" max="5" width="6.625" customWidth="1"/>
    <col min="6" max="6" width="11.875" customWidth="1"/>
    <col min="7" max="8" width="8.5" customWidth="1"/>
    <col min="9" max="9" width="9.625" customWidth="1"/>
    <col min="10" max="10" width="21.5" customWidth="1"/>
    <col min="11" max="11" width="2" customWidth="1"/>
    <col min="12" max="1024" width="8.375" customWidth="1"/>
  </cols>
  <sheetData>
    <row r="1" spans="1:11" ht="18.75">
      <c r="B1" s="2" t="s">
        <v>41</v>
      </c>
      <c r="C1" s="2"/>
    </row>
    <row r="2" spans="1:11" ht="15">
      <c r="B2" s="3" t="s">
        <v>0</v>
      </c>
      <c r="C2" s="3"/>
    </row>
    <row r="3" spans="1:11" ht="9.75" customHeight="1">
      <c r="B3" s="4"/>
      <c r="C3" s="4"/>
    </row>
    <row r="4" spans="1:11" ht="27" customHeight="1">
      <c r="B4" s="5" t="s">
        <v>1</v>
      </c>
      <c r="C4" s="5"/>
      <c r="J4" s="6"/>
      <c r="K4" s="7"/>
    </row>
    <row r="5" spans="1:11">
      <c r="A5" s="8"/>
      <c r="B5" s="9"/>
      <c r="C5" s="9"/>
      <c r="D5" s="9"/>
      <c r="E5" s="9"/>
      <c r="F5" s="10" t="s">
        <v>2</v>
      </c>
      <c r="G5" s="11"/>
      <c r="H5" s="11"/>
      <c r="I5" s="12"/>
      <c r="J5" s="13" t="s">
        <v>3</v>
      </c>
    </row>
    <row r="6" spans="1:11" ht="15">
      <c r="A6" s="14"/>
      <c r="B6" s="15" t="s">
        <v>4</v>
      </c>
      <c r="C6" s="16" t="s">
        <v>5</v>
      </c>
      <c r="D6" s="17" t="s">
        <v>6</v>
      </c>
      <c r="E6" s="18" t="s">
        <v>7</v>
      </c>
      <c r="F6" s="19" t="s">
        <v>8</v>
      </c>
      <c r="G6" s="20" t="s">
        <v>9</v>
      </c>
      <c r="H6" s="21" t="s">
        <v>10</v>
      </c>
      <c r="I6" s="19" t="s">
        <v>11</v>
      </c>
      <c r="J6" s="22"/>
    </row>
    <row r="7" spans="1:11" ht="15">
      <c r="A7" s="23">
        <v>1</v>
      </c>
      <c r="B7" s="55" t="s">
        <v>12</v>
      </c>
      <c r="C7" s="24">
        <v>15</v>
      </c>
      <c r="D7" s="12">
        <v>0.6</v>
      </c>
      <c r="E7" s="25">
        <v>2</v>
      </c>
      <c r="F7" s="13"/>
      <c r="G7" s="13"/>
      <c r="H7" s="21" t="s">
        <v>13</v>
      </c>
      <c r="I7" s="13">
        <f>SUM(F7:G7)</f>
        <v>0</v>
      </c>
      <c r="J7" s="13">
        <f t="shared" ref="J7:J18" si="0">E7*I7</f>
        <v>0</v>
      </c>
    </row>
    <row r="8" spans="1:11" ht="15">
      <c r="A8" s="23"/>
      <c r="B8" s="55"/>
      <c r="C8" s="24">
        <v>20</v>
      </c>
      <c r="D8" s="12">
        <v>0.6</v>
      </c>
      <c r="E8" s="25">
        <v>7</v>
      </c>
      <c r="F8" s="13"/>
      <c r="G8" s="13"/>
      <c r="H8" s="21" t="s">
        <v>13</v>
      </c>
      <c r="I8" s="13">
        <f t="shared" ref="I8:I18" si="1">SUM(F8:G8)</f>
        <v>0</v>
      </c>
      <c r="J8" s="13">
        <f t="shared" si="0"/>
        <v>0</v>
      </c>
    </row>
    <row r="9" spans="1:11" ht="15">
      <c r="A9" s="23"/>
      <c r="B9" s="55"/>
      <c r="C9" s="24">
        <v>15</v>
      </c>
      <c r="D9" s="12">
        <v>1.5</v>
      </c>
      <c r="E9" s="25">
        <v>3</v>
      </c>
      <c r="F9" s="13"/>
      <c r="G9" s="13"/>
      <c r="H9" s="21" t="s">
        <v>13</v>
      </c>
      <c r="I9" s="13">
        <f t="shared" si="1"/>
        <v>0</v>
      </c>
      <c r="J9" s="13">
        <f t="shared" si="0"/>
        <v>0</v>
      </c>
    </row>
    <row r="10" spans="1:11" ht="15">
      <c r="A10" s="23">
        <v>2</v>
      </c>
      <c r="B10" s="55"/>
      <c r="C10" s="24">
        <v>20</v>
      </c>
      <c r="D10" s="12">
        <v>1.5</v>
      </c>
      <c r="E10" s="25">
        <v>4</v>
      </c>
      <c r="F10" s="13"/>
      <c r="G10" s="13"/>
      <c r="H10" s="21" t="s">
        <v>13</v>
      </c>
      <c r="I10" s="13">
        <f t="shared" si="1"/>
        <v>0</v>
      </c>
      <c r="J10" s="13">
        <f t="shared" si="0"/>
        <v>0</v>
      </c>
    </row>
    <row r="11" spans="1:11" ht="15">
      <c r="A11" s="23"/>
      <c r="B11" s="55"/>
      <c r="C11" s="24">
        <v>25</v>
      </c>
      <c r="D11" s="12">
        <v>1.5</v>
      </c>
      <c r="E11" s="25">
        <v>1</v>
      </c>
      <c r="F11" s="13"/>
      <c r="G11" s="13"/>
      <c r="H11" s="21" t="s">
        <v>13</v>
      </c>
      <c r="I11" s="13">
        <f t="shared" si="1"/>
        <v>0</v>
      </c>
      <c r="J11" s="13">
        <f t="shared" si="0"/>
        <v>0</v>
      </c>
    </row>
    <row r="12" spans="1:11" ht="15">
      <c r="A12" s="23">
        <v>3</v>
      </c>
      <c r="B12" s="55"/>
      <c r="C12" s="24">
        <v>20</v>
      </c>
      <c r="D12" s="12">
        <v>2.5</v>
      </c>
      <c r="E12" s="25">
        <v>15</v>
      </c>
      <c r="F12" s="13"/>
      <c r="G12" s="13"/>
      <c r="H12" s="21" t="s">
        <v>13</v>
      </c>
      <c r="I12" s="13">
        <f t="shared" si="1"/>
        <v>0</v>
      </c>
      <c r="J12" s="13">
        <f t="shared" si="0"/>
        <v>0</v>
      </c>
    </row>
    <row r="13" spans="1:11" ht="15">
      <c r="A13" s="23">
        <v>4</v>
      </c>
      <c r="B13" s="55"/>
      <c r="C13" s="24">
        <v>25</v>
      </c>
      <c r="D13" s="12">
        <v>3.5</v>
      </c>
      <c r="E13" s="25">
        <v>68</v>
      </c>
      <c r="F13" s="13"/>
      <c r="G13" s="13"/>
      <c r="H13" s="21" t="s">
        <v>13</v>
      </c>
      <c r="I13" s="13">
        <f t="shared" si="1"/>
        <v>0</v>
      </c>
      <c r="J13" s="13">
        <f t="shared" si="0"/>
        <v>0</v>
      </c>
    </row>
    <row r="14" spans="1:11" ht="15">
      <c r="A14" s="23">
        <v>5</v>
      </c>
      <c r="B14" s="55"/>
      <c r="C14" s="24">
        <v>25</v>
      </c>
      <c r="D14" s="12">
        <v>6</v>
      </c>
      <c r="E14" s="25">
        <v>124</v>
      </c>
      <c r="F14" s="13"/>
      <c r="G14" s="13"/>
      <c r="H14" s="21" t="s">
        <v>13</v>
      </c>
      <c r="I14" s="13">
        <f t="shared" si="1"/>
        <v>0</v>
      </c>
      <c r="J14" s="13">
        <f t="shared" si="0"/>
        <v>0</v>
      </c>
    </row>
    <row r="15" spans="1:11" ht="15">
      <c r="A15" s="23">
        <v>6</v>
      </c>
      <c r="B15" s="55"/>
      <c r="C15" s="24">
        <v>40</v>
      </c>
      <c r="D15" s="12">
        <v>10</v>
      </c>
      <c r="E15" s="25">
        <v>54</v>
      </c>
      <c r="F15" s="13"/>
      <c r="G15" s="13"/>
      <c r="H15" s="21" t="s">
        <v>13</v>
      </c>
      <c r="I15" s="13">
        <f t="shared" si="1"/>
        <v>0</v>
      </c>
      <c r="J15" s="13">
        <f t="shared" si="0"/>
        <v>0</v>
      </c>
    </row>
    <row r="16" spans="1:11" ht="15">
      <c r="A16" s="23">
        <v>7</v>
      </c>
      <c r="B16" s="56" t="s">
        <v>38</v>
      </c>
      <c r="C16" s="24">
        <v>50</v>
      </c>
      <c r="D16" s="12">
        <v>15</v>
      </c>
      <c r="E16" s="25">
        <v>21</v>
      </c>
      <c r="F16" s="13"/>
      <c r="G16" s="13"/>
      <c r="H16" s="21" t="s">
        <v>13</v>
      </c>
      <c r="I16" s="13">
        <f t="shared" si="1"/>
        <v>0</v>
      </c>
      <c r="J16" s="13">
        <f t="shared" si="0"/>
        <v>0</v>
      </c>
    </row>
    <row r="17" spans="1:10" ht="15">
      <c r="A17" s="23">
        <v>8</v>
      </c>
      <c r="B17" s="56"/>
      <c r="C17" s="24">
        <v>65</v>
      </c>
      <c r="D17" s="12">
        <v>25</v>
      </c>
      <c r="E17" s="25">
        <v>3</v>
      </c>
      <c r="F17" s="13"/>
      <c r="G17" s="13"/>
      <c r="H17" s="21" t="s">
        <v>13</v>
      </c>
      <c r="I17" s="13">
        <f t="shared" si="1"/>
        <v>0</v>
      </c>
      <c r="J17" s="13">
        <f t="shared" si="0"/>
        <v>0</v>
      </c>
    </row>
    <row r="18" spans="1:10" ht="15">
      <c r="A18" s="23">
        <v>9</v>
      </c>
      <c r="B18" s="56"/>
      <c r="C18" s="24">
        <v>40</v>
      </c>
      <c r="D18" s="12">
        <v>80</v>
      </c>
      <c r="E18" s="25">
        <v>1</v>
      </c>
      <c r="F18" s="13"/>
      <c r="G18" s="13"/>
      <c r="H18" s="21" t="s">
        <v>13</v>
      </c>
      <c r="I18" s="13">
        <f t="shared" si="1"/>
        <v>0</v>
      </c>
      <c r="J18" s="13">
        <f t="shared" si="0"/>
        <v>0</v>
      </c>
    </row>
    <row r="19" spans="1:10" ht="15">
      <c r="A19" s="14"/>
      <c r="B19" s="26" t="s">
        <v>14</v>
      </c>
      <c r="C19" s="26"/>
      <c r="D19" s="26"/>
      <c r="E19" s="27">
        <f>SUM(E7:E18)</f>
        <v>303</v>
      </c>
      <c r="F19" s="13"/>
      <c r="G19" s="13"/>
      <c r="H19" s="21"/>
      <c r="I19" s="13"/>
      <c r="J19" s="28">
        <f>SUM(J7:J18)</f>
        <v>0</v>
      </c>
    </row>
    <row r="20" spans="1:10" ht="15">
      <c r="A20" s="14"/>
      <c r="B20" s="29" t="s">
        <v>15</v>
      </c>
      <c r="C20" s="29"/>
      <c r="D20" s="29"/>
      <c r="E20" s="29"/>
      <c r="J20" s="30"/>
    </row>
    <row r="21" spans="1:10" ht="20.25" customHeight="1">
      <c r="A21" s="14"/>
      <c r="B21" s="31" t="s">
        <v>16</v>
      </c>
      <c r="C21" s="31"/>
      <c r="D21" s="29"/>
      <c r="E21" s="29"/>
      <c r="J21" s="30"/>
    </row>
    <row r="22" spans="1:10" ht="15">
      <c r="A22" s="14"/>
      <c r="B22" s="31" t="s">
        <v>17</v>
      </c>
      <c r="C22" s="31"/>
      <c r="J22" s="30"/>
    </row>
    <row r="23" spans="1:10" ht="28.5" customHeight="1">
      <c r="A23" s="14"/>
      <c r="B23" s="29" t="s">
        <v>43</v>
      </c>
      <c r="C23" s="29"/>
      <c r="J23" s="30"/>
    </row>
    <row r="24" spans="1:10" ht="15">
      <c r="A24" s="14"/>
      <c r="B24" s="29"/>
      <c r="C24" s="29"/>
      <c r="F24" s="10" t="s">
        <v>2</v>
      </c>
      <c r="G24" s="11"/>
      <c r="H24" s="11"/>
      <c r="I24" s="12"/>
      <c r="J24" s="13"/>
    </row>
    <row r="25" spans="1:10" ht="15">
      <c r="A25" s="14"/>
      <c r="B25" s="18" t="s">
        <v>4</v>
      </c>
      <c r="C25" s="16" t="s">
        <v>5</v>
      </c>
      <c r="D25" s="18" t="s">
        <v>6</v>
      </c>
      <c r="E25" s="18" t="s">
        <v>7</v>
      </c>
      <c r="F25" s="19" t="s">
        <v>8</v>
      </c>
      <c r="G25" s="20" t="s">
        <v>9</v>
      </c>
      <c r="H25" s="19" t="s">
        <v>18</v>
      </c>
      <c r="I25" s="19" t="s">
        <v>11</v>
      </c>
      <c r="J25" s="32"/>
    </row>
    <row r="26" spans="1:10" ht="15">
      <c r="A26" s="19">
        <v>1</v>
      </c>
      <c r="B26" s="58" t="s">
        <v>19</v>
      </c>
      <c r="C26" s="13">
        <v>25</v>
      </c>
      <c r="D26" s="13">
        <v>3.5</v>
      </c>
      <c r="E26" s="34">
        <v>1</v>
      </c>
      <c r="F26" s="13"/>
      <c r="G26" s="13"/>
      <c r="H26" s="13"/>
      <c r="I26" s="10">
        <f>SUM(F26:H26)</f>
        <v>0</v>
      </c>
      <c r="J26" s="51">
        <f>E26*I26</f>
        <v>0</v>
      </c>
    </row>
    <row r="27" spans="1:10" ht="15">
      <c r="A27" s="19">
        <v>2</v>
      </c>
      <c r="B27" s="55"/>
      <c r="C27" s="13">
        <v>40</v>
      </c>
      <c r="D27" s="13">
        <v>10</v>
      </c>
      <c r="E27" s="34">
        <v>4</v>
      </c>
      <c r="F27" s="13"/>
      <c r="G27" s="13"/>
      <c r="H27" s="13"/>
      <c r="I27" s="10">
        <f t="shared" ref="I27:I32" si="2">SUM(F27:H27)</f>
        <v>0</v>
      </c>
      <c r="J27" s="51">
        <f t="shared" ref="J27:J32" si="3">E27*I27</f>
        <v>0</v>
      </c>
    </row>
    <row r="28" spans="1:10" ht="15">
      <c r="A28" s="19">
        <v>3</v>
      </c>
      <c r="B28" s="55"/>
      <c r="C28" s="13">
        <v>50</v>
      </c>
      <c r="D28" s="13">
        <v>15</v>
      </c>
      <c r="E28" s="34">
        <v>39</v>
      </c>
      <c r="F28" s="13"/>
      <c r="G28" s="13"/>
      <c r="H28" s="13"/>
      <c r="I28" s="10">
        <f t="shared" si="2"/>
        <v>0</v>
      </c>
      <c r="J28" s="51">
        <f t="shared" si="3"/>
        <v>0</v>
      </c>
    </row>
    <row r="29" spans="1:10" ht="15">
      <c r="A29" s="19">
        <v>4</v>
      </c>
      <c r="B29" s="59"/>
      <c r="C29" s="13">
        <v>100</v>
      </c>
      <c r="D29" s="13">
        <v>125</v>
      </c>
      <c r="E29" s="34">
        <v>1</v>
      </c>
      <c r="F29" s="13"/>
      <c r="G29" s="13"/>
      <c r="H29" s="13"/>
      <c r="I29" s="10">
        <f t="shared" si="2"/>
        <v>0</v>
      </c>
      <c r="J29" s="51">
        <f t="shared" si="3"/>
        <v>0</v>
      </c>
    </row>
    <row r="30" spans="1:10" ht="15">
      <c r="A30" s="19">
        <v>5</v>
      </c>
      <c r="B30" s="58" t="s">
        <v>39</v>
      </c>
      <c r="C30" s="13">
        <v>20</v>
      </c>
      <c r="D30" s="13">
        <v>1.5</v>
      </c>
      <c r="E30" s="34">
        <v>1</v>
      </c>
      <c r="F30" s="13"/>
      <c r="G30" s="13"/>
      <c r="H30" s="13"/>
      <c r="I30" s="10">
        <f t="shared" si="2"/>
        <v>0</v>
      </c>
      <c r="J30" s="51">
        <f t="shared" si="3"/>
        <v>0</v>
      </c>
    </row>
    <row r="31" spans="1:10" ht="15">
      <c r="A31" s="19">
        <v>6</v>
      </c>
      <c r="B31" s="55"/>
      <c r="C31" s="13">
        <v>80</v>
      </c>
      <c r="D31" s="13">
        <v>40</v>
      </c>
      <c r="E31" s="34">
        <v>1</v>
      </c>
      <c r="F31" s="13"/>
      <c r="G31" s="13"/>
      <c r="H31" s="13"/>
      <c r="I31" s="10">
        <f t="shared" si="2"/>
        <v>0</v>
      </c>
      <c r="J31" s="51">
        <f t="shared" si="3"/>
        <v>0</v>
      </c>
    </row>
    <row r="32" spans="1:10" ht="15">
      <c r="A32" s="19">
        <v>7</v>
      </c>
      <c r="B32" s="59"/>
      <c r="C32" s="13"/>
      <c r="D32" s="13">
        <v>200</v>
      </c>
      <c r="E32" s="34">
        <v>2</v>
      </c>
      <c r="F32" s="13"/>
      <c r="G32" s="13"/>
      <c r="H32" s="13"/>
      <c r="I32" s="10">
        <f t="shared" si="2"/>
        <v>0</v>
      </c>
      <c r="J32" s="51">
        <f t="shared" si="3"/>
        <v>0</v>
      </c>
    </row>
    <row r="33" spans="1:10" ht="15">
      <c r="B33" s="26" t="s">
        <v>14</v>
      </c>
      <c r="C33" s="26"/>
      <c r="D33" s="26"/>
      <c r="E33" s="26">
        <f>SUM(E26:E32)</f>
        <v>49</v>
      </c>
      <c r="I33" s="13" t="s">
        <v>21</v>
      </c>
      <c r="J33" s="53">
        <f>SUM(J26:J32)</f>
        <v>0</v>
      </c>
    </row>
    <row r="34" spans="1:10">
      <c r="A34" s="14"/>
      <c r="B34" t="s">
        <v>20</v>
      </c>
      <c r="J34" s="30"/>
    </row>
    <row r="35" spans="1:10" ht="15">
      <c r="B35" s="29"/>
      <c r="C35" s="29"/>
      <c r="D35" s="29"/>
      <c r="E35" s="29"/>
    </row>
    <row r="36" spans="1:10" ht="15">
      <c r="A36" s="14"/>
      <c r="B36" s="29" t="s">
        <v>22</v>
      </c>
      <c r="C36" s="29"/>
      <c r="J36" s="30"/>
    </row>
    <row r="37" spans="1:10" ht="15">
      <c r="A37" s="14"/>
      <c r="B37" s="29" t="s">
        <v>23</v>
      </c>
      <c r="C37" s="29"/>
      <c r="F37" s="10" t="s">
        <v>2</v>
      </c>
      <c r="G37" s="11"/>
      <c r="H37" s="11"/>
      <c r="I37" s="12"/>
      <c r="J37" s="13"/>
    </row>
    <row r="38" spans="1:10" ht="15">
      <c r="A38" s="14"/>
      <c r="B38" s="15" t="s">
        <v>4</v>
      </c>
      <c r="C38" s="15"/>
      <c r="D38" s="15"/>
      <c r="E38" s="15" t="s">
        <v>24</v>
      </c>
      <c r="F38" s="35"/>
      <c r="G38" s="36" t="s">
        <v>9</v>
      </c>
      <c r="H38" s="1"/>
      <c r="I38" s="36" t="s">
        <v>11</v>
      </c>
      <c r="J38" s="37"/>
    </row>
    <row r="39" spans="1:10" ht="15">
      <c r="A39" s="19">
        <v>1</v>
      </c>
      <c r="B39" s="13" t="s">
        <v>25</v>
      </c>
      <c r="C39" s="13"/>
      <c r="D39" s="13"/>
      <c r="E39" s="34">
        <v>390</v>
      </c>
      <c r="F39" s="13"/>
      <c r="G39" s="13"/>
      <c r="H39" s="13"/>
      <c r="I39" s="13">
        <f>SUM(F39:H39)</f>
        <v>0</v>
      </c>
      <c r="J39" s="37">
        <f>E39*I39</f>
        <v>0</v>
      </c>
    </row>
    <row r="40" spans="1:10" ht="15">
      <c r="B40" s="26" t="s">
        <v>14</v>
      </c>
      <c r="C40" s="26"/>
      <c r="D40" s="26"/>
      <c r="E40" s="26">
        <f>E39</f>
        <v>390</v>
      </c>
      <c r="I40" s="13" t="s">
        <v>21</v>
      </c>
      <c r="J40" s="53">
        <f>SUM(J39)</f>
        <v>0</v>
      </c>
    </row>
    <row r="41" spans="1:10" ht="15">
      <c r="B41" s="29"/>
      <c r="C41" s="29"/>
      <c r="D41" s="29"/>
      <c r="E41" s="29"/>
    </row>
    <row r="42" spans="1:10" ht="18.75" customHeight="1">
      <c r="B42" s="5" t="s">
        <v>26</v>
      </c>
      <c r="C42" s="5"/>
    </row>
    <row r="43" spans="1:10" ht="12.75" customHeight="1"/>
    <row r="44" spans="1:10" ht="15">
      <c r="B44" s="29" t="s">
        <v>27</v>
      </c>
      <c r="C44" s="29"/>
      <c r="F44" s="38" t="s">
        <v>2</v>
      </c>
      <c r="G44" s="9"/>
      <c r="H44" s="9"/>
      <c r="I44" s="39"/>
      <c r="J44" s="37" t="s">
        <v>3</v>
      </c>
    </row>
    <row r="45" spans="1:10" ht="15">
      <c r="B45" s="18" t="s">
        <v>4</v>
      </c>
      <c r="C45" s="18" t="s">
        <v>5</v>
      </c>
      <c r="D45" s="18" t="s">
        <v>6</v>
      </c>
      <c r="E45" s="18" t="s">
        <v>7</v>
      </c>
      <c r="F45" s="19" t="s">
        <v>8</v>
      </c>
      <c r="G45" s="20" t="s">
        <v>9</v>
      </c>
      <c r="H45" s="40" t="s">
        <v>28</v>
      </c>
      <c r="I45" s="19" t="s">
        <v>11</v>
      </c>
      <c r="J45" s="19"/>
    </row>
    <row r="46" spans="1:10">
      <c r="A46" s="19">
        <v>1</v>
      </c>
      <c r="B46" s="57" t="s">
        <v>29</v>
      </c>
      <c r="C46" s="41">
        <v>15</v>
      </c>
      <c r="D46" s="13">
        <v>1.5</v>
      </c>
      <c r="E46" s="25">
        <v>3</v>
      </c>
      <c r="F46" s="13"/>
      <c r="G46" s="13"/>
      <c r="H46" s="13"/>
      <c r="I46" s="13">
        <f>SUM(F46:H46)</f>
        <v>0</v>
      </c>
      <c r="J46" s="13">
        <f>E46*I46</f>
        <v>0</v>
      </c>
    </row>
    <row r="47" spans="1:10">
      <c r="A47" s="19">
        <v>2</v>
      </c>
      <c r="B47" s="57"/>
      <c r="C47" s="41">
        <v>20</v>
      </c>
      <c r="D47" s="13">
        <v>4</v>
      </c>
      <c r="E47" s="25">
        <v>1</v>
      </c>
      <c r="F47" s="13"/>
      <c r="G47" s="13"/>
      <c r="H47" s="13"/>
      <c r="I47" s="13">
        <f t="shared" ref="I47:I50" si="4">SUM(F47:H47)</f>
        <v>0</v>
      </c>
      <c r="J47" s="13">
        <f>E47*I47</f>
        <v>0</v>
      </c>
    </row>
    <row r="48" spans="1:10">
      <c r="A48" s="19">
        <v>3</v>
      </c>
      <c r="B48" s="57"/>
      <c r="C48" s="41">
        <v>25</v>
      </c>
      <c r="D48" s="13">
        <v>6</v>
      </c>
      <c r="E48" s="25">
        <v>54</v>
      </c>
      <c r="F48" s="13"/>
      <c r="G48" s="13"/>
      <c r="H48" s="13"/>
      <c r="I48" s="13">
        <f t="shared" si="4"/>
        <v>0</v>
      </c>
      <c r="J48" s="13">
        <f>E48*I48</f>
        <v>0</v>
      </c>
    </row>
    <row r="49" spans="1:10">
      <c r="A49" s="19">
        <v>4</v>
      </c>
      <c r="B49" s="57"/>
      <c r="C49" s="41">
        <v>25</v>
      </c>
      <c r="D49" s="13">
        <v>260</v>
      </c>
      <c r="E49" s="25">
        <v>1</v>
      </c>
      <c r="F49" s="13"/>
      <c r="G49" s="13"/>
      <c r="H49" s="13"/>
      <c r="I49" s="13">
        <f t="shared" si="4"/>
        <v>0</v>
      </c>
      <c r="J49" s="13">
        <f>E49*I49</f>
        <v>0</v>
      </c>
    </row>
    <row r="50" spans="1:10">
      <c r="A50" s="19">
        <v>5</v>
      </c>
      <c r="B50" s="57"/>
      <c r="C50" s="41">
        <v>40</v>
      </c>
      <c r="D50" s="13">
        <v>15</v>
      </c>
      <c r="E50" s="25"/>
      <c r="F50" s="13"/>
      <c r="G50" s="13"/>
      <c r="H50" s="13"/>
      <c r="I50" s="13">
        <f t="shared" si="4"/>
        <v>0</v>
      </c>
      <c r="J50" s="13">
        <f>E50*I50</f>
        <v>0</v>
      </c>
    </row>
    <row r="51" spans="1:10" ht="15">
      <c r="B51" s="26" t="s">
        <v>14</v>
      </c>
      <c r="C51" s="26"/>
      <c r="D51" s="26"/>
      <c r="E51" s="26">
        <f>SUM(E46:E50)</f>
        <v>59</v>
      </c>
      <c r="I51" s="13" t="s">
        <v>21</v>
      </c>
      <c r="J51" s="53">
        <f>SUM(J46:J50)</f>
        <v>0</v>
      </c>
    </row>
    <row r="52" spans="1:10" ht="15">
      <c r="B52" s="29"/>
      <c r="C52" s="29"/>
      <c r="D52" s="29"/>
      <c r="E52" s="29"/>
    </row>
    <row r="53" spans="1:10" ht="15">
      <c r="B53" t="s">
        <v>30</v>
      </c>
      <c r="D53" s="29"/>
      <c r="E53" s="29"/>
    </row>
    <row r="54" spans="1:10" ht="24" customHeight="1"/>
    <row r="55" spans="1:10" ht="24" customHeight="1"/>
    <row r="57" spans="1:10" ht="23.25" customHeight="1">
      <c r="B57" s="29"/>
      <c r="C57" s="29"/>
      <c r="D57" s="29"/>
      <c r="E57" s="29"/>
    </row>
    <row r="58" spans="1:10" ht="15">
      <c r="B58" s="29" t="s">
        <v>31</v>
      </c>
      <c r="C58" s="29"/>
      <c r="F58" s="10" t="s">
        <v>2</v>
      </c>
      <c r="G58" s="11"/>
      <c r="H58" s="11"/>
      <c r="I58" s="12"/>
      <c r="J58" s="13" t="s">
        <v>3</v>
      </c>
    </row>
    <row r="59" spans="1:10" ht="15">
      <c r="B59" s="15" t="s">
        <v>4</v>
      </c>
      <c r="C59" s="15" t="s">
        <v>5</v>
      </c>
      <c r="D59" s="15" t="s">
        <v>6</v>
      </c>
      <c r="E59" s="15" t="s">
        <v>7</v>
      </c>
      <c r="F59" s="19" t="s">
        <v>8</v>
      </c>
      <c r="G59" s="20" t="s">
        <v>9</v>
      </c>
      <c r="H59" s="40" t="s">
        <v>28</v>
      </c>
      <c r="I59" s="19" t="s">
        <v>11</v>
      </c>
      <c r="J59" s="37"/>
    </row>
    <row r="60" spans="1:10">
      <c r="A60" s="19">
        <v>3</v>
      </c>
      <c r="B60" s="13" t="s">
        <v>32</v>
      </c>
      <c r="C60" s="13">
        <v>25</v>
      </c>
      <c r="D60" s="13">
        <v>3.5</v>
      </c>
      <c r="E60" s="13">
        <v>12</v>
      </c>
      <c r="F60" s="13"/>
      <c r="G60" s="13"/>
      <c r="H60" s="13"/>
      <c r="I60" s="13">
        <f>SUM(F60:H60)</f>
        <v>0</v>
      </c>
      <c r="J60" s="13">
        <f>E60*I60</f>
        <v>0</v>
      </c>
    </row>
    <row r="61" spans="1:10">
      <c r="A61" s="19">
        <v>4</v>
      </c>
      <c r="B61" s="13" t="s">
        <v>33</v>
      </c>
      <c r="C61" s="33">
        <v>25</v>
      </c>
      <c r="D61" s="13">
        <v>6</v>
      </c>
      <c r="E61" s="13">
        <v>25</v>
      </c>
      <c r="F61" s="13"/>
      <c r="G61" s="13"/>
      <c r="H61" s="13"/>
      <c r="I61" s="13">
        <f>SUM(F61:H61)</f>
        <v>0</v>
      </c>
      <c r="J61" s="13">
        <f>E61*I61</f>
        <v>0</v>
      </c>
    </row>
    <row r="62" spans="1:10">
      <c r="A62" s="19">
        <v>5</v>
      </c>
      <c r="B62" s="13" t="s">
        <v>33</v>
      </c>
      <c r="C62" s="13">
        <v>40</v>
      </c>
      <c r="D62" s="13">
        <v>10</v>
      </c>
      <c r="E62" s="13">
        <v>1</v>
      </c>
      <c r="F62" s="13"/>
      <c r="G62" s="13"/>
      <c r="H62" s="13"/>
      <c r="I62" s="13">
        <f>SUM(F62:H62)</f>
        <v>0</v>
      </c>
      <c r="J62" s="13">
        <f>E62*I62</f>
        <v>0</v>
      </c>
    </row>
    <row r="63" spans="1:10" ht="15">
      <c r="A63" s="19"/>
      <c r="B63" s="42" t="s">
        <v>14</v>
      </c>
      <c r="C63" s="42"/>
      <c r="D63" s="42"/>
      <c r="E63" s="42">
        <f>+SUM(E60:E62)</f>
        <v>38</v>
      </c>
      <c r="I63" s="13" t="s">
        <v>21</v>
      </c>
      <c r="J63" s="54">
        <f>SUM(J60:J62)</f>
        <v>0</v>
      </c>
    </row>
    <row r="64" spans="1:10" ht="14.25" customHeight="1"/>
    <row r="65" spans="1:11" ht="15.75">
      <c r="B65" s="43" t="s">
        <v>34</v>
      </c>
      <c r="C65" s="43"/>
      <c r="D65" s="43"/>
      <c r="E65" s="43"/>
      <c r="F65" s="43"/>
      <c r="G65" s="43"/>
      <c r="H65" s="43"/>
      <c r="I65" s="43"/>
      <c r="J65" s="52"/>
    </row>
    <row r="66" spans="1:11">
      <c r="B66" t="s">
        <v>30</v>
      </c>
    </row>
    <row r="67" spans="1:11">
      <c r="B67" s="44" t="s">
        <v>35</v>
      </c>
      <c r="C67" s="44"/>
      <c r="D67" s="44"/>
      <c r="E67" s="44"/>
      <c r="F67" s="44"/>
      <c r="G67" s="44"/>
      <c r="H67" s="44"/>
    </row>
    <row r="68" spans="1:11">
      <c r="B68" s="44" t="s">
        <v>36</v>
      </c>
      <c r="C68" s="44"/>
      <c r="D68" s="44"/>
      <c r="E68" s="44"/>
      <c r="F68" s="44"/>
      <c r="G68" s="44"/>
      <c r="H68" s="44"/>
    </row>
    <row r="69" spans="1:11">
      <c r="B69" s="44" t="s">
        <v>44</v>
      </c>
      <c r="C69" s="44"/>
      <c r="D69" s="44"/>
      <c r="E69" s="44"/>
      <c r="F69" s="44"/>
      <c r="G69" s="44"/>
      <c r="H69" s="44"/>
    </row>
    <row r="70" spans="1:11">
      <c r="B70" s="44" t="s">
        <v>37</v>
      </c>
      <c r="C70" s="44"/>
      <c r="D70" s="44"/>
      <c r="E70" s="44"/>
      <c r="F70" s="44"/>
      <c r="G70" s="44"/>
      <c r="H70" s="44"/>
    </row>
    <row r="71" spans="1:11" ht="1.5" customHeight="1">
      <c r="B71" s="45"/>
    </row>
    <row r="72" spans="1:11" ht="18" customHeight="1">
      <c r="B72" s="45" t="s">
        <v>42</v>
      </c>
    </row>
    <row r="73" spans="1:11" ht="28.5" customHeight="1">
      <c r="A73" s="46"/>
      <c r="B73" s="47" t="s">
        <v>40</v>
      </c>
      <c r="C73" s="47"/>
      <c r="D73" s="47"/>
      <c r="E73" s="47"/>
      <c r="F73" s="48"/>
      <c r="J73" s="49">
        <f>J19+J33+J40+J51+J63</f>
        <v>0</v>
      </c>
      <c r="K73" s="50"/>
    </row>
    <row r="74" spans="1:11">
      <c r="A74" s="46"/>
      <c r="B74" s="47"/>
      <c r="C74" s="47"/>
      <c r="D74" s="47"/>
      <c r="E74" s="47"/>
      <c r="F74" s="48"/>
    </row>
    <row r="75" spans="1:11">
      <c r="B75" s="48"/>
      <c r="C75" s="48"/>
      <c r="D75" s="48"/>
      <c r="E75" s="48"/>
      <c r="F75" s="48"/>
    </row>
  </sheetData>
  <mergeCells count="5">
    <mergeCell ref="B7:B15"/>
    <mergeCell ref="B16:B18"/>
    <mergeCell ref="B46:B50"/>
    <mergeCell ref="B26:B29"/>
    <mergeCell ref="B30:B32"/>
  </mergeCells>
  <pageMargins left="0.14173228346456695" right="0.17007874015748034" top="1.1287401574803151" bottom="0.44094488188976383" header="0.49251968503937005" footer="0.1456692913385827"/>
  <pageSetup paperSize="9" scale="84" fitToHeight="0" pageOrder="overThenDown" orientation="portrait" r:id="rId1"/>
  <headerFooter alignWithMargins="0">
    <oddHeader>&amp;L&amp;"-,Bold Italic"&amp;12Humenská energetická spoločnosť s.r.o.&amp;C&amp;"-,Italic"&amp;10Kukorelliho 34, 066 28 Humenné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cols>
    <col min="1" max="1024" width="8.375" customWidth="1"/>
  </cols>
  <sheetData/>
  <pageMargins left="0.74999999999999989" right="0.74999999999999989" top="1.295275590551181" bottom="1.295275590551181" header="1" footer="1"/>
  <pageSetup paperSize="0" fitToWidth="0" fitToHeight="0" pageOrder="overThenDown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16" sqref="M16"/>
    </sheetView>
  </sheetViews>
  <sheetFormatPr defaultRowHeight="14.25"/>
  <cols>
    <col min="1" max="1" width="43.875" customWidth="1"/>
    <col min="2" max="2" width="20.25" customWidth="1"/>
    <col min="3" max="3" width="7.125" customWidth="1"/>
    <col min="4" max="5" width="8.375" customWidth="1"/>
    <col min="6" max="6" width="39.375" customWidth="1"/>
    <col min="7" max="8" width="8.375" customWidth="1"/>
    <col min="9" max="9" width="11" customWidth="1"/>
    <col min="10" max="1024" width="8.375" customWidth="1"/>
  </cols>
  <sheetData/>
  <pageMargins left="0.74999999999999989" right="0.74999999999999989" top="1.295275590551181" bottom="1.295275590551181" header="1" footer="1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134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Tlacivo</vt:lpstr>
      <vt:lpstr>Hárok2</vt:lpstr>
      <vt:lpstr>Hárok3</vt:lpstr>
      <vt:lpstr>Tlacivo!Oblasť_tlače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Bavoľár</dc:creator>
  <cp:lastModifiedBy>HP</cp:lastModifiedBy>
  <cp:revision>2</cp:revision>
  <cp:lastPrinted>2023-04-06T09:25:51Z</cp:lastPrinted>
  <dcterms:created xsi:type="dcterms:W3CDTF">2013-04-15T13:28:22Z</dcterms:created>
  <dcterms:modified xsi:type="dcterms:W3CDTF">2023-04-06T09:38:18Z</dcterms:modified>
</cp:coreProperties>
</file>